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1" windowHeight="10651" activeTab="4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</sheets>
  <definedNames/>
  <calcPr fullCalcOnLoad="1"/>
</workbook>
</file>

<file path=xl/sharedStrings.xml><?xml version="1.0" encoding="utf-8"?>
<sst xmlns="http://schemas.openxmlformats.org/spreadsheetml/2006/main" count="117" uniqueCount="32">
  <si>
    <t>№ п/п</t>
  </si>
  <si>
    <t>Испытано всего</t>
  </si>
  <si>
    <t>Кол-во партий, шт.</t>
  </si>
  <si>
    <t>Испытания</t>
  </si>
  <si>
    <t>Кол-во проб, шт.</t>
  </si>
  <si>
    <t>Соответствует требованиям стандарта</t>
  </si>
  <si>
    <t>Не соответствует требованиям стандарта</t>
  </si>
  <si>
    <t>Масса партий, ц</t>
  </si>
  <si>
    <t>Количество проб по госзаданию, шт.</t>
  </si>
  <si>
    <t>Количество проб по заявкам, шт.</t>
  </si>
  <si>
    <t>Всего проб, шт.</t>
  </si>
  <si>
    <t>Масса партий,шт.</t>
  </si>
  <si>
    <t>Масса партий, шт.</t>
  </si>
  <si>
    <t xml:space="preserve"> </t>
  </si>
  <si>
    <t xml:space="preserve"> в т.ч. посадочного материала, шт.:</t>
  </si>
  <si>
    <t>Масса партий, ц/шт.</t>
  </si>
  <si>
    <t>Количество проб по госзаданию, шт. в т.ч. семян:</t>
  </si>
  <si>
    <t xml:space="preserve">Количество проб по заявкам, шт. </t>
  </si>
  <si>
    <t>_______________________</t>
  </si>
  <si>
    <t xml:space="preserve">Начальник отдела испытаний в области семеноводства </t>
  </si>
  <si>
    <t>\Е.А. Данильчук \</t>
  </si>
  <si>
    <t xml:space="preserve">Приложение 1                                                                  </t>
  </si>
  <si>
    <t xml:space="preserve">Приложение 2                                                                  </t>
  </si>
  <si>
    <t xml:space="preserve">Приложение 3                                                           </t>
  </si>
  <si>
    <t xml:space="preserve">Приложение 4                                                          </t>
  </si>
  <si>
    <t xml:space="preserve">Приложение 5                                              </t>
  </si>
  <si>
    <t>Исполнитель Потанина Е.И.  (861) 226-84-89</t>
  </si>
  <si>
    <t>Отчет о деятельности ФГБУ "Краснодарская МВЛ" по проведению испытаний посевных качеств семян сельскохозяйственных растений за 9 месяцев 2022 года</t>
  </si>
  <si>
    <t>Отчет о деятельности ФГБУ "Краснодарская МВЛ" по проведению испытаний посадочного материала  за 9 месяцев 2022 года.</t>
  </si>
  <si>
    <t>Отчет о деятельности ФГБУ "Краснодарская МВЛ" по определению сортовых качеств партий семян сельскохозяйственных растений методом электрофореза  за 9 месяцев  2022 года.</t>
  </si>
  <si>
    <t>Отчет о деятельности ФГБУ "Краснодарская МВЛ" по определению сортовых качеств партий семян сельскохозяйственных растений методом грунтового контроля  за 9 месяцев 2022 года.</t>
  </si>
  <si>
    <t>Отчет о деятельности ФГБУ "Краснодарская МВЛ" по проведению ПЦР-исследований на наличие ГМО (промотора 35S и терминатора NOS) партий семян сельскохозяйственных растений  за 9 месяцев 2022 года.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</si>
</sst>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0.000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" fontId="45" fillId="0" borderId="10" xfId="0" applyNumberFormat="1" applyFont="1" applyBorder="1" applyAlignment="1">
      <alignment horizontal="center" wrapText="1"/>
    </xf>
    <xf numFmtId="189" fontId="45" fillId="0" borderId="10" xfId="0" applyNumberFormat="1" applyFont="1" applyBorder="1" applyAlignment="1">
      <alignment horizontal="center" wrapText="1"/>
    </xf>
    <xf numFmtId="1" fontId="45" fillId="0" borderId="13" xfId="0" applyNumberFormat="1" applyFont="1" applyBorder="1" applyAlignment="1">
      <alignment horizontal="center" wrapText="1"/>
    </xf>
    <xf numFmtId="189" fontId="45" fillId="0" borderId="13" xfId="0" applyNumberFormat="1" applyFont="1" applyBorder="1" applyAlignment="1">
      <alignment horizontal="center" wrapText="1"/>
    </xf>
    <xf numFmtId="189" fontId="45" fillId="0" borderId="10" xfId="0" applyNumberFormat="1" applyFont="1" applyBorder="1" applyAlignment="1">
      <alignment horizontal="center" vertical="top" wrapText="1"/>
    </xf>
    <xf numFmtId="1" fontId="45" fillId="0" borderId="14" xfId="0" applyNumberFormat="1" applyFont="1" applyBorder="1" applyAlignment="1">
      <alignment horizontal="center" vertical="top" wrapText="1"/>
    </xf>
    <xf numFmtId="189" fontId="45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1" fontId="45" fillId="0" borderId="13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1406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8.28125" style="0" customWidth="1"/>
    <col min="12" max="12" width="9.8515625" style="0" customWidth="1"/>
    <col min="13" max="13" width="10.57421875" style="0" bestFit="1" customWidth="1"/>
    <col min="14" max="14" width="11.28125" style="0" customWidth="1"/>
    <col min="15" max="15" width="0" style="0" hidden="1" customWidth="1"/>
  </cols>
  <sheetData>
    <row r="1" spans="1:1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2"/>
      <c r="L1" s="59" t="s">
        <v>21</v>
      </c>
      <c r="M1" s="59"/>
      <c r="N1" s="59"/>
      <c r="O1" s="59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22"/>
      <c r="L2" s="59"/>
      <c r="M2" s="59"/>
      <c r="N2" s="59"/>
      <c r="O2" s="59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23"/>
      <c r="L3" s="60"/>
      <c r="M3" s="60"/>
      <c r="N3" s="60"/>
      <c r="O3" s="60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61" t="s">
        <v>27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>
      <c r="A7" s="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3"/>
      <c r="B9" s="48" t="s">
        <v>0</v>
      </c>
      <c r="C9" s="50" t="s">
        <v>3</v>
      </c>
      <c r="D9" s="51"/>
      <c r="E9" s="52"/>
      <c r="F9" s="56" t="s">
        <v>1</v>
      </c>
      <c r="G9" s="57"/>
      <c r="H9" s="58"/>
      <c r="I9" s="56" t="s">
        <v>5</v>
      </c>
      <c r="J9" s="57"/>
      <c r="K9" s="58"/>
      <c r="L9" s="56" t="s">
        <v>6</v>
      </c>
      <c r="M9" s="57"/>
      <c r="N9" s="58"/>
    </row>
    <row r="10" spans="1:14" ht="46.5">
      <c r="A10" s="3"/>
      <c r="B10" s="49"/>
      <c r="C10" s="53"/>
      <c r="D10" s="54"/>
      <c r="E10" s="55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41">
        <v>2</v>
      </c>
      <c r="D11" s="42"/>
      <c r="E11" s="4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44" t="s">
        <v>8</v>
      </c>
      <c r="D12" s="45"/>
      <c r="E12" s="46"/>
      <c r="F12" s="25">
        <f aca="true" t="shared" si="0" ref="F12:H14">SUM(I12,L12)</f>
        <v>479</v>
      </c>
      <c r="G12" s="26">
        <f t="shared" si="0"/>
        <v>89840</v>
      </c>
      <c r="H12" s="25">
        <f t="shared" si="0"/>
        <v>480</v>
      </c>
      <c r="I12" s="27">
        <v>461</v>
      </c>
      <c r="J12" s="28">
        <v>85280</v>
      </c>
      <c r="K12" s="27">
        <v>462</v>
      </c>
      <c r="L12" s="27">
        <v>18</v>
      </c>
      <c r="M12" s="28">
        <v>4560</v>
      </c>
      <c r="N12" s="27">
        <v>18</v>
      </c>
    </row>
    <row r="13" spans="1:14" ht="29.25" customHeight="1">
      <c r="A13" s="3"/>
      <c r="B13" s="5">
        <v>2</v>
      </c>
      <c r="C13" s="44" t="s">
        <v>9</v>
      </c>
      <c r="D13" s="45"/>
      <c r="E13" s="46"/>
      <c r="F13" s="25">
        <f t="shared" si="0"/>
        <v>9830</v>
      </c>
      <c r="G13" s="26">
        <f t="shared" si="0"/>
        <v>3108920</v>
      </c>
      <c r="H13" s="25">
        <f t="shared" si="0"/>
        <v>18584</v>
      </c>
      <c r="I13" s="27">
        <v>9382</v>
      </c>
      <c r="J13" s="28">
        <v>3049205</v>
      </c>
      <c r="K13" s="27">
        <v>18057</v>
      </c>
      <c r="L13" s="27">
        <v>448</v>
      </c>
      <c r="M13" s="28">
        <v>59715</v>
      </c>
      <c r="N13" s="27">
        <v>527</v>
      </c>
    </row>
    <row r="14" spans="1:14" ht="15">
      <c r="A14" s="3"/>
      <c r="B14" s="5">
        <v>3</v>
      </c>
      <c r="C14" s="44" t="s">
        <v>10</v>
      </c>
      <c r="D14" s="45"/>
      <c r="E14" s="46"/>
      <c r="F14" s="29">
        <f>SUM(I14,L14)</f>
        <v>10309</v>
      </c>
      <c r="G14" s="30">
        <f t="shared" si="0"/>
        <v>3198760</v>
      </c>
      <c r="H14" s="29">
        <f t="shared" si="0"/>
        <v>19064</v>
      </c>
      <c r="I14" s="7">
        <f aca="true" t="shared" si="1" ref="I14:N14">SUM(I12:I13)</f>
        <v>9843</v>
      </c>
      <c r="J14" s="8">
        <f t="shared" si="1"/>
        <v>3134485</v>
      </c>
      <c r="K14" s="7">
        <f t="shared" si="1"/>
        <v>18519</v>
      </c>
      <c r="L14" s="7">
        <f t="shared" si="1"/>
        <v>466</v>
      </c>
      <c r="M14" s="8">
        <f>SUM(M12:M13)</f>
        <v>64275</v>
      </c>
      <c r="N14" s="7">
        <f t="shared" si="1"/>
        <v>545</v>
      </c>
    </row>
    <row r="15" spans="1:14" ht="15">
      <c r="A15" s="3"/>
      <c r="B15" s="47" t="s">
        <v>26</v>
      </c>
      <c r="C15" s="47"/>
      <c r="D15" s="47"/>
      <c r="E15" s="47"/>
      <c r="F15" s="47"/>
      <c r="G15" s="3"/>
      <c r="H15" s="13"/>
      <c r="I15" s="3"/>
      <c r="J15" s="3"/>
      <c r="K15" s="14"/>
      <c r="L15" s="15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10"/>
      <c r="C17" s="10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1"/>
      <c r="C18" s="11"/>
      <c r="D18" s="11"/>
      <c r="E18" s="11"/>
      <c r="F18" s="3"/>
      <c r="G18" s="3"/>
      <c r="H18" s="3"/>
      <c r="I18" s="3"/>
      <c r="J18" s="3"/>
      <c r="K18" s="3"/>
      <c r="L18" s="11"/>
      <c r="M18" s="11"/>
      <c r="N18" s="12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9" t="s">
        <v>19</v>
      </c>
      <c r="G20" s="39"/>
      <c r="H20" s="40" t="s">
        <v>18</v>
      </c>
      <c r="I20" s="40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Q24" t="s">
        <v>13</v>
      </c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1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6.5" customHeight="1">
      <c r="A32" s="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" customHeight="1">
      <c r="A33" s="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 customHeight="1">
      <c r="A34" s="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5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 customHeight="1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 customHeight="1">
      <c r="A38" s="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6.25" customHeight="1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24" customHeight="1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 customHeight="1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 customHeight="1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 customHeight="1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 customHeight="1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12.75" customHeight="1"/>
    <row r="62" ht="12.75" customHeight="1"/>
    <row r="63" ht="12.75" customHeight="1"/>
    <row r="64" ht="12.75" customHeight="1"/>
    <row r="67" ht="12.75" customHeight="1"/>
    <row r="68" ht="12.75" customHeight="1"/>
  </sheetData>
  <sheetProtection/>
  <mergeCells count="14">
    <mergeCell ref="B9:B10"/>
    <mergeCell ref="C9:E10"/>
    <mergeCell ref="F9:H9"/>
    <mergeCell ref="I9:K9"/>
    <mergeCell ref="L9:N9"/>
    <mergeCell ref="L1:O3"/>
    <mergeCell ref="B5:N8"/>
    <mergeCell ref="F20:G20"/>
    <mergeCell ref="H20:I20"/>
    <mergeCell ref="C11:E11"/>
    <mergeCell ref="C12:E12"/>
    <mergeCell ref="C13:E13"/>
    <mergeCell ref="C14:E14"/>
    <mergeCell ref="B15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5.281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9.28125" style="0" bestFit="1" customWidth="1"/>
    <col min="12" max="12" width="10.140625" style="0" customWidth="1"/>
    <col min="13" max="13" width="11.28125" style="0" customWidth="1"/>
    <col min="14" max="14" width="10.2812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4"/>
      <c r="L1" s="59" t="s">
        <v>22</v>
      </c>
      <c r="M1" s="59"/>
      <c r="N1" s="59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4"/>
      <c r="L2" s="59"/>
      <c r="M2" s="59"/>
      <c r="N2" s="59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4"/>
      <c r="L3" s="60"/>
      <c r="M3" s="60"/>
      <c r="N3" s="60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61" t="s">
        <v>28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2.75" customHeight="1">
      <c r="A7" s="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2.75" customHeight="1">
      <c r="A8" s="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3"/>
      <c r="B9" s="48" t="s">
        <v>13</v>
      </c>
      <c r="C9" s="50" t="s">
        <v>3</v>
      </c>
      <c r="D9" s="51"/>
      <c r="E9" s="52"/>
      <c r="F9" s="56" t="s">
        <v>1</v>
      </c>
      <c r="G9" s="57"/>
      <c r="H9" s="58"/>
      <c r="I9" s="56" t="s">
        <v>5</v>
      </c>
      <c r="J9" s="57"/>
      <c r="K9" s="58"/>
      <c r="L9" s="56" t="s">
        <v>6</v>
      </c>
      <c r="M9" s="57"/>
      <c r="N9" s="58"/>
    </row>
    <row r="10" spans="1:14" ht="46.5">
      <c r="A10" s="3"/>
      <c r="B10" s="49"/>
      <c r="C10" s="53"/>
      <c r="D10" s="54"/>
      <c r="E10" s="55"/>
      <c r="F10" s="5" t="s">
        <v>2</v>
      </c>
      <c r="G10" s="6" t="s">
        <v>11</v>
      </c>
      <c r="H10" s="6" t="s">
        <v>4</v>
      </c>
      <c r="I10" s="5" t="s">
        <v>2</v>
      </c>
      <c r="J10" s="6" t="s">
        <v>12</v>
      </c>
      <c r="K10" s="6" t="s">
        <v>4</v>
      </c>
      <c r="L10" s="5" t="s">
        <v>2</v>
      </c>
      <c r="M10" s="6" t="s">
        <v>12</v>
      </c>
      <c r="N10" s="6" t="s">
        <v>4</v>
      </c>
    </row>
    <row r="11" spans="1:14" ht="15">
      <c r="A11" s="3"/>
      <c r="B11" s="5">
        <v>1</v>
      </c>
      <c r="C11" s="41">
        <v>2</v>
      </c>
      <c r="D11" s="42"/>
      <c r="E11" s="4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44" t="s">
        <v>8</v>
      </c>
      <c r="D12" s="45"/>
      <c r="E12" s="46"/>
      <c r="F12" s="25">
        <f aca="true" t="shared" si="0" ref="F12:H14">SUM(I12,L12)</f>
        <v>0</v>
      </c>
      <c r="G12" s="25">
        <f t="shared" si="0"/>
        <v>0</v>
      </c>
      <c r="H12" s="25">
        <f t="shared" si="0"/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</row>
    <row r="13" spans="1:14" ht="29.25" customHeight="1">
      <c r="A13" s="3"/>
      <c r="B13" s="5">
        <v>2</v>
      </c>
      <c r="C13" s="44" t="s">
        <v>9</v>
      </c>
      <c r="D13" s="45"/>
      <c r="E13" s="46"/>
      <c r="F13" s="25">
        <f t="shared" si="0"/>
        <v>288</v>
      </c>
      <c r="G13" s="25">
        <f t="shared" si="0"/>
        <v>10586538</v>
      </c>
      <c r="H13" s="25">
        <f t="shared" si="0"/>
        <v>370</v>
      </c>
      <c r="I13" s="27">
        <v>288</v>
      </c>
      <c r="J13" s="27">
        <v>10586538</v>
      </c>
      <c r="K13" s="27">
        <v>370</v>
      </c>
      <c r="L13" s="27">
        <v>0</v>
      </c>
      <c r="M13" s="27">
        <v>0</v>
      </c>
      <c r="N13" s="27">
        <v>0</v>
      </c>
    </row>
    <row r="14" spans="1:14" ht="15">
      <c r="A14" s="3"/>
      <c r="B14" s="5">
        <v>3</v>
      </c>
      <c r="C14" s="44" t="s">
        <v>10</v>
      </c>
      <c r="D14" s="45"/>
      <c r="E14" s="46"/>
      <c r="F14" s="25">
        <f t="shared" si="0"/>
        <v>288</v>
      </c>
      <c r="G14" s="25">
        <f t="shared" si="0"/>
        <v>10586538</v>
      </c>
      <c r="H14" s="25">
        <f t="shared" si="0"/>
        <v>370</v>
      </c>
      <c r="I14" s="27">
        <f aca="true" t="shared" si="1" ref="I14:N14">SUM(I12:I13)</f>
        <v>288</v>
      </c>
      <c r="J14" s="27">
        <f t="shared" si="1"/>
        <v>10586538</v>
      </c>
      <c r="K14" s="27">
        <f t="shared" si="1"/>
        <v>370</v>
      </c>
      <c r="L14" s="27">
        <f t="shared" si="1"/>
        <v>0</v>
      </c>
      <c r="M14" s="27">
        <f t="shared" si="1"/>
        <v>0</v>
      </c>
      <c r="N14" s="27">
        <f t="shared" si="1"/>
        <v>0</v>
      </c>
    </row>
    <row r="15" spans="1:14" ht="15">
      <c r="A15" s="3"/>
      <c r="B15" s="47" t="s">
        <v>26</v>
      </c>
      <c r="C15" s="47"/>
      <c r="D15" s="47"/>
      <c r="E15" s="47"/>
      <c r="F15" s="47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1"/>
      <c r="C16" s="31"/>
      <c r="D16" s="31"/>
      <c r="E16" s="31"/>
      <c r="F16" s="31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39" t="s">
        <v>19</v>
      </c>
      <c r="G18" s="39"/>
      <c r="H18" s="40" t="s">
        <v>18</v>
      </c>
      <c r="I18" s="40"/>
      <c r="J18" s="3" t="s">
        <v>20</v>
      </c>
      <c r="K18" s="3"/>
      <c r="L18" s="3"/>
      <c r="M18" s="3"/>
      <c r="N18" s="3"/>
    </row>
    <row r="19" spans="1:14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12.75" customHeight="1"/>
    <row r="27" ht="12.75" customHeight="1"/>
    <row r="28" ht="12.75" customHeight="1"/>
    <row r="29" ht="12.75" customHeight="1"/>
    <row r="32" ht="12.75" customHeight="1"/>
    <row r="33" ht="12.75" customHeight="1"/>
  </sheetData>
  <sheetProtection/>
  <mergeCells count="14">
    <mergeCell ref="F18:G18"/>
    <mergeCell ref="H18:I18"/>
    <mergeCell ref="C11:E11"/>
    <mergeCell ref="C12:E12"/>
    <mergeCell ref="C13:E13"/>
    <mergeCell ref="C14:E14"/>
    <mergeCell ref="B15:F15"/>
    <mergeCell ref="L1:N3"/>
    <mergeCell ref="F9:H9"/>
    <mergeCell ref="I9:K9"/>
    <mergeCell ref="L9:N9"/>
    <mergeCell ref="B5:N8"/>
    <mergeCell ref="B9:B10"/>
    <mergeCell ref="C9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K29" sqref="K29"/>
    </sheetView>
  </sheetViews>
  <sheetFormatPr defaultColWidth="9.140625" defaultRowHeight="12.75"/>
  <cols>
    <col min="1" max="1" width="6.7109375" style="0" customWidth="1"/>
    <col min="2" max="2" width="9.00390625" style="0" bestFit="1" customWidth="1"/>
    <col min="6" max="6" width="9.00390625" style="0" bestFit="1" customWidth="1"/>
    <col min="7" max="7" width="9.28125" style="0" bestFit="1" customWidth="1"/>
    <col min="8" max="11" width="9.00390625" style="0" bestFit="1" customWidth="1"/>
    <col min="12" max="12" width="9.57421875" style="0" customWidth="1"/>
    <col min="13" max="14" width="10.28125" style="0" customWidth="1"/>
    <col min="15" max="15" width="0" style="0" hidden="1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8"/>
      <c r="L1" s="59" t="s">
        <v>23</v>
      </c>
      <c r="M1" s="59"/>
      <c r="N1" s="59"/>
      <c r="O1" s="59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18"/>
      <c r="L2" s="59"/>
      <c r="M2" s="59"/>
      <c r="N2" s="59"/>
      <c r="O2" s="59"/>
    </row>
    <row r="3" spans="1:15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9"/>
      <c r="L3" s="60"/>
      <c r="M3" s="60"/>
      <c r="N3" s="60"/>
      <c r="O3" s="60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61" t="s">
        <v>29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>
      <c r="A7" s="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3"/>
      <c r="B9" s="48" t="s">
        <v>0</v>
      </c>
      <c r="C9" s="50" t="s">
        <v>3</v>
      </c>
      <c r="D9" s="51"/>
      <c r="E9" s="52"/>
      <c r="F9" s="56" t="s">
        <v>1</v>
      </c>
      <c r="G9" s="57"/>
      <c r="H9" s="58"/>
      <c r="I9" s="56" t="s">
        <v>5</v>
      </c>
      <c r="J9" s="57"/>
      <c r="K9" s="58"/>
      <c r="L9" s="56" t="s">
        <v>6</v>
      </c>
      <c r="M9" s="57"/>
      <c r="N9" s="58"/>
    </row>
    <row r="10" spans="1:14" ht="46.5">
      <c r="A10" s="3"/>
      <c r="B10" s="49"/>
      <c r="C10" s="53"/>
      <c r="D10" s="54"/>
      <c r="E10" s="55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41">
        <v>2</v>
      </c>
      <c r="D11" s="42"/>
      <c r="E11" s="4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8.5" customHeight="1">
      <c r="A12" s="3"/>
      <c r="B12" s="5">
        <v>1</v>
      </c>
      <c r="C12" s="44" t="s">
        <v>8</v>
      </c>
      <c r="D12" s="45"/>
      <c r="E12" s="46"/>
      <c r="F12" s="25">
        <f>SUM(I12,L12)</f>
        <v>0</v>
      </c>
      <c r="G12" s="26">
        <f>SUM(J12,M12)</f>
        <v>0</v>
      </c>
      <c r="H12" s="25">
        <f>SUM(K12,N12)</f>
        <v>0</v>
      </c>
      <c r="I12" s="25">
        <v>0</v>
      </c>
      <c r="J12" s="26">
        <v>0</v>
      </c>
      <c r="K12" s="25">
        <v>0</v>
      </c>
      <c r="L12" s="25">
        <v>0</v>
      </c>
      <c r="M12" s="26">
        <v>0</v>
      </c>
      <c r="N12" s="25">
        <v>0</v>
      </c>
    </row>
    <row r="13" spans="1:14" ht="30.75" customHeight="1">
      <c r="A13" s="3"/>
      <c r="B13" s="5">
        <v>2</v>
      </c>
      <c r="C13" s="44" t="s">
        <v>9</v>
      </c>
      <c r="D13" s="45"/>
      <c r="E13" s="46"/>
      <c r="F13" s="25">
        <f aca="true" t="shared" si="0" ref="F13:H14">SUM(I13,L13)</f>
        <v>83</v>
      </c>
      <c r="G13" s="26">
        <f t="shared" si="0"/>
        <v>0</v>
      </c>
      <c r="H13" s="25">
        <f t="shared" si="0"/>
        <v>83</v>
      </c>
      <c r="I13" s="25">
        <v>74</v>
      </c>
      <c r="J13" s="26">
        <v>0</v>
      </c>
      <c r="K13" s="25">
        <v>74</v>
      </c>
      <c r="L13" s="25">
        <v>9</v>
      </c>
      <c r="M13" s="26">
        <v>0</v>
      </c>
      <c r="N13" s="25">
        <v>9</v>
      </c>
    </row>
    <row r="14" spans="1:14" ht="15">
      <c r="A14" s="3"/>
      <c r="B14" s="5">
        <v>3</v>
      </c>
      <c r="C14" s="44" t="s">
        <v>10</v>
      </c>
      <c r="D14" s="45"/>
      <c r="E14" s="46"/>
      <c r="F14" s="25">
        <f t="shared" si="0"/>
        <v>83</v>
      </c>
      <c r="G14" s="26">
        <f t="shared" si="0"/>
        <v>0</v>
      </c>
      <c r="H14" s="25">
        <f t="shared" si="0"/>
        <v>83</v>
      </c>
      <c r="I14" s="27">
        <f aca="true" t="shared" si="1" ref="I14:N14">SUM(I12:I13)</f>
        <v>74</v>
      </c>
      <c r="J14" s="28">
        <f t="shared" si="1"/>
        <v>0</v>
      </c>
      <c r="K14" s="27">
        <f t="shared" si="1"/>
        <v>74</v>
      </c>
      <c r="L14" s="27">
        <f t="shared" si="1"/>
        <v>9</v>
      </c>
      <c r="M14" s="28">
        <f t="shared" si="1"/>
        <v>0</v>
      </c>
      <c r="N14" s="27">
        <f t="shared" si="1"/>
        <v>9</v>
      </c>
    </row>
    <row r="15" spans="1:14" ht="15">
      <c r="A15" s="3"/>
      <c r="B15" s="47" t="s">
        <v>26</v>
      </c>
      <c r="C15" s="47"/>
      <c r="D15" s="47"/>
      <c r="E15" s="47"/>
      <c r="F15" s="47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0"/>
      <c r="C17" s="10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1"/>
      <c r="C18" s="11"/>
      <c r="D18" s="11"/>
      <c r="E18" s="11"/>
      <c r="F18" s="3"/>
      <c r="G18" s="3"/>
      <c r="H18" s="3"/>
      <c r="I18" s="3"/>
      <c r="J18" s="3"/>
      <c r="K18" s="3"/>
      <c r="L18" s="11"/>
      <c r="M18" s="11"/>
      <c r="N18" s="12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9" t="s">
        <v>19</v>
      </c>
      <c r="G20" s="39"/>
      <c r="H20" s="40" t="s">
        <v>18</v>
      </c>
      <c r="I20" s="40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1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 customHeight="1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5">
      <c r="A32" s="3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>
      <c r="A38" s="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>
      <c r="A39" s="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>
      <c r="A41" s="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9.25" customHeight="1">
      <c r="A42" s="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8.5" customHeight="1">
      <c r="A43" s="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5">
      <c r="A44" s="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5">
      <c r="A45" s="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5">
      <c r="A46" s="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 customHeight="1">
      <c r="A47" s="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 customHeight="1">
      <c r="A48" s="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5">
      <c r="A49" s="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5">
      <c r="A50" s="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5">
      <c r="A51" s="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">
      <c r="A52" s="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">
      <c r="A53" s="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5">
      <c r="A54" s="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</sheetData>
  <sheetProtection/>
  <mergeCells count="14">
    <mergeCell ref="B9:B10"/>
    <mergeCell ref="C9:E10"/>
    <mergeCell ref="F9:H9"/>
    <mergeCell ref="I9:K9"/>
    <mergeCell ref="L9:N9"/>
    <mergeCell ref="L1:O3"/>
    <mergeCell ref="B5:N8"/>
    <mergeCell ref="F20:G20"/>
    <mergeCell ref="H20:I20"/>
    <mergeCell ref="C11:E11"/>
    <mergeCell ref="C12:E12"/>
    <mergeCell ref="C13:E13"/>
    <mergeCell ref="C14:E14"/>
    <mergeCell ref="B15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28125" style="0" customWidth="1"/>
    <col min="2" max="2" width="9.00390625" style="0" bestFit="1" customWidth="1"/>
    <col min="6" max="6" width="9.00390625" style="0" bestFit="1" customWidth="1"/>
    <col min="7" max="7" width="10.7109375" style="0" bestFit="1" customWidth="1"/>
    <col min="8" max="9" width="9.00390625" style="0" bestFit="1" customWidth="1"/>
    <col min="10" max="10" width="9.57421875" style="0" bestFit="1" customWidth="1"/>
    <col min="11" max="11" width="9.2812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8"/>
      <c r="L1" s="59" t="s">
        <v>24</v>
      </c>
      <c r="M1" s="59"/>
      <c r="N1" s="59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18"/>
      <c r="L2" s="59"/>
      <c r="M2" s="59"/>
      <c r="N2" s="59"/>
    </row>
    <row r="3" spans="1:14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9"/>
      <c r="L3" s="60"/>
      <c r="M3" s="60"/>
      <c r="N3" s="60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61" t="s">
        <v>30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>
      <c r="A7" s="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3"/>
      <c r="B9" s="48" t="s">
        <v>0</v>
      </c>
      <c r="C9" s="50" t="s">
        <v>3</v>
      </c>
      <c r="D9" s="51"/>
      <c r="E9" s="52"/>
      <c r="F9" s="56" t="s">
        <v>1</v>
      </c>
      <c r="G9" s="57"/>
      <c r="H9" s="58"/>
      <c r="I9" s="56" t="s">
        <v>5</v>
      </c>
      <c r="J9" s="57"/>
      <c r="K9" s="58"/>
      <c r="L9" s="56" t="s">
        <v>6</v>
      </c>
      <c r="M9" s="57"/>
      <c r="N9" s="58"/>
    </row>
    <row r="10" spans="1:14" ht="46.5">
      <c r="A10" s="3"/>
      <c r="B10" s="49"/>
      <c r="C10" s="53"/>
      <c r="D10" s="54"/>
      <c r="E10" s="55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41">
        <v>2</v>
      </c>
      <c r="D11" s="42"/>
      <c r="E11" s="43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9.25" customHeight="1">
      <c r="A12" s="3"/>
      <c r="B12" s="5">
        <v>1</v>
      </c>
      <c r="C12" s="44" t="s">
        <v>8</v>
      </c>
      <c r="D12" s="45"/>
      <c r="E12" s="46"/>
      <c r="F12" s="25">
        <f>SUM(I12,L12)</f>
        <v>334</v>
      </c>
      <c r="G12" s="26">
        <f>SUM(J12,M12)</f>
        <v>111165.3</v>
      </c>
      <c r="H12" s="25">
        <f>SUM(K12,N12)</f>
        <v>334</v>
      </c>
      <c r="I12" s="25">
        <v>324</v>
      </c>
      <c r="J12" s="26">
        <v>108187.6</v>
      </c>
      <c r="K12" s="25">
        <v>324</v>
      </c>
      <c r="L12" s="25">
        <v>10</v>
      </c>
      <c r="M12" s="26">
        <v>2977.7</v>
      </c>
      <c r="N12" s="25">
        <v>10</v>
      </c>
    </row>
    <row r="13" spans="1:14" ht="28.5" customHeight="1">
      <c r="A13" s="3"/>
      <c r="B13" s="5">
        <v>2</v>
      </c>
      <c r="C13" s="44" t="s">
        <v>9</v>
      </c>
      <c r="D13" s="45"/>
      <c r="E13" s="46"/>
      <c r="F13" s="25">
        <f aca="true" t="shared" si="0" ref="F13:H14">SUM(I13,L13)</f>
        <v>0</v>
      </c>
      <c r="G13" s="26">
        <f t="shared" si="0"/>
        <v>0</v>
      </c>
      <c r="H13" s="25">
        <f t="shared" si="0"/>
        <v>0</v>
      </c>
      <c r="I13" s="25">
        <v>0</v>
      </c>
      <c r="J13" s="26">
        <v>0</v>
      </c>
      <c r="K13" s="25">
        <v>0</v>
      </c>
      <c r="L13" s="25">
        <v>0</v>
      </c>
      <c r="M13" s="26">
        <v>0</v>
      </c>
      <c r="N13" s="25">
        <v>0</v>
      </c>
    </row>
    <row r="14" spans="1:14" ht="15">
      <c r="A14" s="3"/>
      <c r="B14" s="5">
        <v>3</v>
      </c>
      <c r="C14" s="44" t="s">
        <v>10</v>
      </c>
      <c r="D14" s="45"/>
      <c r="E14" s="46"/>
      <c r="F14" s="25">
        <f t="shared" si="0"/>
        <v>334</v>
      </c>
      <c r="G14" s="26">
        <f t="shared" si="0"/>
        <v>111165.3</v>
      </c>
      <c r="H14" s="25">
        <f t="shared" si="0"/>
        <v>334</v>
      </c>
      <c r="I14" s="27">
        <f aca="true" t="shared" si="1" ref="I14:N14">SUM(I12:I13)</f>
        <v>324</v>
      </c>
      <c r="J14" s="28">
        <f t="shared" si="1"/>
        <v>108187.6</v>
      </c>
      <c r="K14" s="27">
        <f t="shared" si="1"/>
        <v>324</v>
      </c>
      <c r="L14" s="27">
        <f t="shared" si="1"/>
        <v>10</v>
      </c>
      <c r="M14" s="28">
        <f t="shared" si="1"/>
        <v>2977.7</v>
      </c>
      <c r="N14" s="27">
        <f t="shared" si="1"/>
        <v>10</v>
      </c>
    </row>
    <row r="15" spans="1:14" ht="15">
      <c r="A15" s="3"/>
      <c r="B15" s="47" t="s">
        <v>26</v>
      </c>
      <c r="C15" s="47"/>
      <c r="D15" s="47"/>
      <c r="E15" s="47"/>
      <c r="F15" s="47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0"/>
      <c r="C17" s="10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3"/>
      <c r="B18" s="10"/>
      <c r="C18" s="10"/>
      <c r="D18" s="10"/>
      <c r="E18" s="10"/>
      <c r="F18" s="10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9" t="s">
        <v>19</v>
      </c>
      <c r="G20" s="39"/>
      <c r="H20" s="40" t="s">
        <v>18</v>
      </c>
      <c r="I20" s="40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4">
    <mergeCell ref="F20:G20"/>
    <mergeCell ref="H20:I20"/>
    <mergeCell ref="C13:E13"/>
    <mergeCell ref="C14:E14"/>
    <mergeCell ref="B15:F15"/>
    <mergeCell ref="C11:E11"/>
    <mergeCell ref="C12:E12"/>
    <mergeCell ref="L1:N3"/>
    <mergeCell ref="B5:N8"/>
    <mergeCell ref="B9:B10"/>
    <mergeCell ref="C9:E10"/>
    <mergeCell ref="F9:H9"/>
    <mergeCell ref="I9:K9"/>
    <mergeCell ref="L9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421875" style="0" customWidth="1"/>
    <col min="5" max="5" width="13.28125" style="0" customWidth="1"/>
    <col min="7" max="7" width="10.57421875" style="0" bestFit="1" customWidth="1"/>
    <col min="10" max="10" width="11.140625" style="0" customWidth="1"/>
    <col min="13" max="13" width="9.7109375" style="0" customWidth="1"/>
    <col min="14" max="14" width="10.421875" style="0" customWidth="1"/>
  </cols>
  <sheetData>
    <row r="1" spans="1:14" ht="12.75" customHeight="1">
      <c r="A1" s="4"/>
      <c r="B1" s="3"/>
      <c r="C1" s="3"/>
      <c r="D1" s="3"/>
      <c r="E1" s="3"/>
      <c r="F1" s="3"/>
      <c r="G1" s="3"/>
      <c r="H1" s="3"/>
      <c r="I1" s="3"/>
      <c r="J1" s="3"/>
      <c r="K1" s="20"/>
      <c r="L1" s="59" t="s">
        <v>25</v>
      </c>
      <c r="M1" s="59"/>
      <c r="N1" s="59"/>
    </row>
    <row r="2" spans="1:14" ht="15">
      <c r="A2" s="4"/>
      <c r="B2" s="3"/>
      <c r="C2" s="3"/>
      <c r="D2" s="3"/>
      <c r="E2" s="3"/>
      <c r="F2" s="3"/>
      <c r="G2" s="3"/>
      <c r="H2" s="3"/>
      <c r="I2" s="3"/>
      <c r="J2" s="3"/>
      <c r="K2" s="20"/>
      <c r="L2" s="59"/>
      <c r="M2" s="59"/>
      <c r="N2" s="59"/>
    </row>
    <row r="3" spans="1:14" ht="18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21"/>
      <c r="L3" s="60"/>
      <c r="M3" s="60"/>
      <c r="N3" s="60"/>
    </row>
    <row r="4" spans="1:14" ht="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4"/>
      <c r="B5" s="75" t="s">
        <v>31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">
      <c r="A6" s="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">
      <c r="A7" s="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22" ht="15">
      <c r="A8" s="4"/>
      <c r="B8" s="48" t="s">
        <v>0</v>
      </c>
      <c r="C8" s="50" t="s">
        <v>3</v>
      </c>
      <c r="D8" s="51"/>
      <c r="E8" s="52"/>
      <c r="F8" s="56" t="s">
        <v>1</v>
      </c>
      <c r="G8" s="57"/>
      <c r="H8" s="58"/>
      <c r="I8" s="56" t="s">
        <v>5</v>
      </c>
      <c r="J8" s="57"/>
      <c r="K8" s="58"/>
      <c r="L8" s="56" t="s">
        <v>6</v>
      </c>
      <c r="M8" s="57"/>
      <c r="N8" s="58"/>
      <c r="O8" s="1"/>
      <c r="P8" s="1"/>
      <c r="Q8" s="1"/>
      <c r="R8" s="1"/>
      <c r="S8" s="1"/>
      <c r="T8" s="1"/>
      <c r="U8" s="1"/>
      <c r="V8" s="1"/>
    </row>
    <row r="9" spans="1:22" ht="46.5">
      <c r="A9" s="4"/>
      <c r="B9" s="49"/>
      <c r="C9" s="53"/>
      <c r="D9" s="54"/>
      <c r="E9" s="55"/>
      <c r="F9" s="5" t="s">
        <v>2</v>
      </c>
      <c r="G9" s="6" t="s">
        <v>15</v>
      </c>
      <c r="H9" s="6" t="s">
        <v>4</v>
      </c>
      <c r="I9" s="5" t="s">
        <v>2</v>
      </c>
      <c r="J9" s="6" t="s">
        <v>7</v>
      </c>
      <c r="K9" s="6" t="s">
        <v>4</v>
      </c>
      <c r="L9" s="5" t="s">
        <v>2</v>
      </c>
      <c r="M9" s="6" t="s">
        <v>7</v>
      </c>
      <c r="N9" s="6" t="s">
        <v>4</v>
      </c>
      <c r="O9" s="1"/>
      <c r="P9" s="1"/>
      <c r="Q9" s="1"/>
      <c r="R9" s="1"/>
      <c r="S9" s="1"/>
      <c r="T9" s="1"/>
      <c r="U9" s="1"/>
      <c r="V9" s="1"/>
    </row>
    <row r="10" spans="1:22" ht="15">
      <c r="A10" s="4"/>
      <c r="B10" s="5">
        <v>1</v>
      </c>
      <c r="C10" s="41">
        <v>2</v>
      </c>
      <c r="D10" s="42"/>
      <c r="E10" s="43"/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1"/>
      <c r="P10" s="1"/>
      <c r="Q10" s="1"/>
      <c r="R10" s="1"/>
      <c r="S10" s="1"/>
      <c r="T10" s="1"/>
      <c r="U10" s="1"/>
      <c r="V10" s="1"/>
    </row>
    <row r="11" spans="1:22" ht="31.5" customHeight="1">
      <c r="A11" s="4"/>
      <c r="B11" s="64">
        <v>1</v>
      </c>
      <c r="C11" s="44" t="s">
        <v>16</v>
      </c>
      <c r="D11" s="45"/>
      <c r="E11" s="46"/>
      <c r="F11" s="32">
        <f aca="true" t="shared" si="0" ref="F11:H13">SUM(I11+L11)</f>
        <v>2013</v>
      </c>
      <c r="G11" s="33">
        <f t="shared" si="0"/>
        <v>137761.56</v>
      </c>
      <c r="H11" s="32">
        <v>2013</v>
      </c>
      <c r="I11" s="32">
        <v>2013</v>
      </c>
      <c r="J11" s="33">
        <v>137761.56</v>
      </c>
      <c r="K11" s="32">
        <v>2013</v>
      </c>
      <c r="L11" s="32">
        <v>0</v>
      </c>
      <c r="M11" s="33">
        <v>0</v>
      </c>
      <c r="N11" s="32">
        <v>0</v>
      </c>
      <c r="O11" s="1"/>
      <c r="P11" s="1"/>
      <c r="Q11" s="1"/>
      <c r="R11" s="1"/>
      <c r="S11" s="1"/>
      <c r="T11" s="1"/>
      <c r="U11" s="1"/>
      <c r="V11" s="1"/>
    </row>
    <row r="12" spans="1:22" ht="30.75" customHeight="1">
      <c r="A12" s="4"/>
      <c r="B12" s="65"/>
      <c r="C12" s="44" t="s">
        <v>14</v>
      </c>
      <c r="D12" s="45"/>
      <c r="E12" s="46"/>
      <c r="F12" s="32">
        <f t="shared" si="0"/>
        <v>57</v>
      </c>
      <c r="G12" s="32">
        <f t="shared" si="0"/>
        <v>488953</v>
      </c>
      <c r="H12" s="32">
        <f t="shared" si="0"/>
        <v>57</v>
      </c>
      <c r="I12" s="32">
        <v>57</v>
      </c>
      <c r="J12" s="32">
        <v>488953</v>
      </c>
      <c r="K12" s="32">
        <v>57</v>
      </c>
      <c r="L12" s="32">
        <v>0</v>
      </c>
      <c r="M12" s="32">
        <v>0</v>
      </c>
      <c r="N12" s="32">
        <v>0</v>
      </c>
      <c r="O12" s="1"/>
      <c r="P12" s="1"/>
      <c r="Q12" s="1"/>
      <c r="R12" s="1"/>
      <c r="S12" s="1"/>
      <c r="T12" s="1"/>
      <c r="U12" s="1"/>
      <c r="V12" s="1"/>
    </row>
    <row r="13" spans="1:22" ht="30.75" customHeight="1">
      <c r="A13" s="4"/>
      <c r="B13" s="9">
        <v>2</v>
      </c>
      <c r="C13" s="66" t="s">
        <v>17</v>
      </c>
      <c r="D13" s="67"/>
      <c r="E13" s="68"/>
      <c r="F13" s="32">
        <f t="shared" si="0"/>
        <v>156</v>
      </c>
      <c r="G13" s="33">
        <f t="shared" si="0"/>
        <v>27901.5</v>
      </c>
      <c r="H13" s="32">
        <f t="shared" si="0"/>
        <v>156</v>
      </c>
      <c r="I13" s="34">
        <v>156</v>
      </c>
      <c r="J13" s="38">
        <v>27901.5</v>
      </c>
      <c r="K13" s="34">
        <v>156</v>
      </c>
      <c r="L13" s="34">
        <v>0</v>
      </c>
      <c r="M13" s="35">
        <v>0</v>
      </c>
      <c r="N13" s="34">
        <v>0</v>
      </c>
      <c r="O13" s="1"/>
      <c r="P13" s="1"/>
      <c r="Q13" s="1"/>
      <c r="R13" s="1"/>
      <c r="S13" s="1"/>
      <c r="T13" s="1"/>
      <c r="U13" s="1"/>
      <c r="V13" s="1"/>
    </row>
    <row r="14" spans="1:22" ht="16.5" customHeight="1">
      <c r="A14" s="4"/>
      <c r="B14" s="64">
        <v>3</v>
      </c>
      <c r="C14" s="69" t="s">
        <v>10</v>
      </c>
      <c r="D14" s="70"/>
      <c r="E14" s="71"/>
      <c r="F14" s="62">
        <f>SUM(F11:F13)</f>
        <v>2226</v>
      </c>
      <c r="G14" s="33">
        <f>SUM(J14+M14)</f>
        <v>165663.06</v>
      </c>
      <c r="H14" s="62">
        <f>SUM(H11:H13)</f>
        <v>2226</v>
      </c>
      <c r="I14" s="62">
        <f>SUM(I11:I13)</f>
        <v>2226</v>
      </c>
      <c r="J14" s="33">
        <f>SUM(J11+J13)</f>
        <v>165663.06</v>
      </c>
      <c r="K14" s="62">
        <f>SUM(K11:K13)</f>
        <v>2226</v>
      </c>
      <c r="L14" s="62">
        <f>SUM(L11:L13)</f>
        <v>0</v>
      </c>
      <c r="M14" s="36">
        <f>SUM(M11:M13)</f>
        <v>0</v>
      </c>
      <c r="N14" s="62">
        <f>SUM(N11:N13)</f>
        <v>0</v>
      </c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4"/>
      <c r="B15" s="65"/>
      <c r="C15" s="72"/>
      <c r="D15" s="73"/>
      <c r="E15" s="74"/>
      <c r="F15" s="63"/>
      <c r="G15" s="32">
        <f>G12</f>
        <v>488953</v>
      </c>
      <c r="H15" s="63"/>
      <c r="I15" s="63"/>
      <c r="J15" s="32">
        <f>J12</f>
        <v>488953</v>
      </c>
      <c r="K15" s="63"/>
      <c r="L15" s="63"/>
      <c r="M15" s="37">
        <f>M12</f>
        <v>0</v>
      </c>
      <c r="N15" s="63"/>
      <c r="O15" s="2"/>
      <c r="P15" s="2"/>
      <c r="Q15" s="2"/>
      <c r="R15" s="2"/>
      <c r="S15" s="2"/>
      <c r="T15" s="2"/>
      <c r="U15" s="2"/>
      <c r="V15" s="2"/>
    </row>
    <row r="16" spans="1:14" ht="15">
      <c r="A16" s="4"/>
      <c r="B16" s="47" t="s">
        <v>26</v>
      </c>
      <c r="C16" s="47"/>
      <c r="D16" s="47"/>
      <c r="E16" s="47"/>
      <c r="F16" s="47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4"/>
      <c r="B18" s="10"/>
      <c r="C18" s="10"/>
      <c r="D18" s="10"/>
      <c r="E18" s="10"/>
      <c r="F18" s="10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4"/>
      <c r="B19" s="10"/>
      <c r="C19" s="10"/>
      <c r="D19" s="10"/>
      <c r="E19" s="10"/>
      <c r="F19" s="10"/>
      <c r="G19" s="3"/>
      <c r="H19" s="3"/>
      <c r="I19" s="3"/>
      <c r="J19" s="3"/>
      <c r="K19" s="3"/>
      <c r="L19" s="3"/>
      <c r="M19" s="3"/>
      <c r="N19" s="3"/>
    </row>
    <row r="20" spans="1:14" ht="15">
      <c r="A20" s="4"/>
      <c r="B20" s="11"/>
      <c r="C20" s="11"/>
      <c r="D20" s="11"/>
      <c r="E20" s="11"/>
      <c r="F20" s="3"/>
      <c r="G20" s="3"/>
      <c r="H20" s="3"/>
      <c r="I20" s="3"/>
      <c r="J20" s="3"/>
      <c r="K20" s="3"/>
      <c r="L20" s="11"/>
      <c r="M20" s="11"/>
      <c r="N20" s="12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9" t="s">
        <v>19</v>
      </c>
      <c r="G22" s="39"/>
      <c r="H22" s="40" t="s">
        <v>18</v>
      </c>
      <c r="I22" s="40"/>
      <c r="J22" s="3" t="s">
        <v>20</v>
      </c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 customHeight="1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sheetProtection/>
  <mergeCells count="23">
    <mergeCell ref="L1:N3"/>
    <mergeCell ref="B5:N7"/>
    <mergeCell ref="B8:B9"/>
    <mergeCell ref="C8:E9"/>
    <mergeCell ref="F8:H8"/>
    <mergeCell ref="I8:K8"/>
    <mergeCell ref="L8:N8"/>
    <mergeCell ref="K14:K15"/>
    <mergeCell ref="L14:L15"/>
    <mergeCell ref="N14:N15"/>
    <mergeCell ref="C10:E10"/>
    <mergeCell ref="B11:B12"/>
    <mergeCell ref="C11:E11"/>
    <mergeCell ref="C12:E12"/>
    <mergeCell ref="C13:E13"/>
    <mergeCell ref="B14:B15"/>
    <mergeCell ref="C14:E15"/>
    <mergeCell ref="B16:F16"/>
    <mergeCell ref="F22:G22"/>
    <mergeCell ref="H22:I22"/>
    <mergeCell ref="F14:F15"/>
    <mergeCell ref="H14:H15"/>
    <mergeCell ref="I14:I15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2022-10-03T13:40:24Z</cp:lastPrinted>
  <dcterms:created xsi:type="dcterms:W3CDTF">1996-10-08T23:32:33Z</dcterms:created>
  <dcterms:modified xsi:type="dcterms:W3CDTF">2023-08-11T07:34:14Z</dcterms:modified>
  <cp:category/>
  <cp:version/>
  <cp:contentType/>
  <cp:contentStatus/>
</cp:coreProperties>
</file>